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7" i="1"/>
  <c r="W9" i="1"/>
  <c r="W12" i="1"/>
  <c r="Q5" i="1"/>
  <c r="Q6" i="1"/>
  <c r="W6" i="1" s="1"/>
  <c r="Q7" i="1"/>
  <c r="Q8" i="1"/>
  <c r="W8" i="1" s="1"/>
  <c r="Q9" i="1"/>
  <c r="Q10" i="1"/>
  <c r="W10" i="1" s="1"/>
  <c r="Q11" i="1"/>
  <c r="W11" i="1" s="1"/>
  <c r="Q12" i="1"/>
  <c r="Q4" i="1"/>
  <c r="W4" i="1" s="1"/>
  <c r="P13" i="1"/>
  <c r="Q13" i="1" s="1"/>
  <c r="W13" i="1" s="1"/>
  <c r="N13" i="1"/>
  <c r="L13" i="1"/>
  <c r="J13" i="1"/>
  <c r="H13" i="1"/>
  <c r="F13" i="1"/>
  <c r="O13" i="1"/>
  <c r="K13" i="1"/>
  <c r="G13" i="1"/>
  <c r="C13" i="1"/>
  <c r="D13" i="1" s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<sst xmlns="http://schemas.openxmlformats.org/spreadsheetml/2006/main" count="38" uniqueCount="37">
  <si>
    <t>Pesonale Amministrativo, Tecnico e Ausiliario - Obiettivo Organico di Diritto a.s. 2020/2021</t>
  </si>
  <si>
    <t>DSGA</t>
  </si>
  <si>
    <t>Ass. Tecnici</t>
  </si>
  <si>
    <t>Altre Figure</t>
  </si>
  <si>
    <t xml:space="preserve">O.d.D. 2020/21 </t>
  </si>
  <si>
    <t xml:space="preserve">Obiettivo O.d.D. 2021/22 </t>
  </si>
  <si>
    <t>Diminuzione 21/22</t>
  </si>
  <si>
    <t>Diminuzione posti ex LSU Coop. Palermo ex Tab E 20/21</t>
  </si>
  <si>
    <t>ADDETTI ALLE AZIENDE AGRARIE O.d.D.  2021/22</t>
  </si>
  <si>
    <t xml:space="preserve">GUARDAROBIERI O.d.D.  2021/22                                                             </t>
  </si>
  <si>
    <t xml:space="preserve">CUOCHI O.d.D.  2021/22                                                                    </t>
  </si>
  <si>
    <t xml:space="preserve">INFERMIERI    O.d.D.  2021/22                                                              </t>
  </si>
  <si>
    <t xml:space="preserve"> Obiettivo TOTALE ATA   O.d.D. 2021/22</t>
  </si>
  <si>
    <t xml:space="preserve">AGRIGENTO                     </t>
  </si>
  <si>
    <t xml:space="preserve">CALTANISSETTA                 </t>
  </si>
  <si>
    <t xml:space="preserve">CATANIA                       </t>
  </si>
  <si>
    <t xml:space="preserve">ENNA                          </t>
  </si>
  <si>
    <t xml:space="preserve">MESSINA                       </t>
  </si>
  <si>
    <t xml:space="preserve">PALERMO                       </t>
  </si>
  <si>
    <t xml:space="preserve">RAGUSA                        </t>
  </si>
  <si>
    <t xml:space="preserve">SIRACUSA                      </t>
  </si>
  <si>
    <t xml:space="preserve">TRAPANI                       </t>
  </si>
  <si>
    <t>TOTALE</t>
  </si>
  <si>
    <t>Aumentoa.s. 21/22</t>
  </si>
  <si>
    <t xml:space="preserve">O.d.D. Obiettivo  finale    AA 2020/21 </t>
  </si>
  <si>
    <t xml:space="preserve">O.d.D Obiettivo finale   AA 2021/22 </t>
  </si>
  <si>
    <t xml:space="preserve">I posti di obiettivo di AA sono comprensivi dei posti EX co.co.co. Tab. B1 </t>
  </si>
  <si>
    <t>Ass. Amminstrativi</t>
  </si>
  <si>
    <t>O.d.D. Obiettivo finale    AT 2020/21</t>
  </si>
  <si>
    <t xml:space="preserve">I posti di obiettivo di AT sono comprensivi dei posti EX co.co.co. Tab. C1 </t>
  </si>
  <si>
    <t>Aumento 95 posti L.145/2018 - I° ciclo TAB. C2</t>
  </si>
  <si>
    <t>O.d.D. Obiettivo finale    AT 2021/22</t>
  </si>
  <si>
    <t xml:space="preserve">I posti di obiettivo di CS sono comprensivi dei posti EX l.s.u.-pulizieri  </t>
  </si>
  <si>
    <t>dei 45 + 114 per Palermo Coperative diminuiti di 69 posti a.s. 21/22</t>
  </si>
  <si>
    <t>Coll. Scolastici</t>
  </si>
  <si>
    <t>O.d.D. Obiettivo  finale    CS 2020/21</t>
  </si>
  <si>
    <t>Posti necessari per compensare ex LSU full-time ed inseriti in graduatoria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</si>
</sst>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4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4" borderId="0" xfId="0" applyFill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17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0" fillId="0" borderId="42" xfId="0" applyBorder="1" applyAlignment="1">
      <alignment horizontal="center"/>
    </xf>
    <xf numFmtId="0" fontId="1" fillId="2" borderId="43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zoomScale="85" zoomScaleNormal="85" workbookViewId="0">
      <selection activeCell="P12" sqref="P12"/>
    </sheetView>
  </sheetViews>
  <sheetFormatPr defaultRowHeight="15" x14ac:dyDescent="0.25"/>
  <cols>
    <col min="1" max="1" width="15.85546875" customWidth="1"/>
    <col min="5" max="5" width="3.28515625" customWidth="1"/>
    <col min="9" max="9" width="3.42578125" style="54" customWidth="1"/>
    <col min="13" max="13" width="3.7109375" style="54" customWidth="1"/>
    <col min="18" max="18" width="3" style="54" customWidth="1"/>
    <col min="20" max="20" width="7.28515625" customWidth="1"/>
    <col min="21" max="21" width="6.5703125" customWidth="1"/>
    <col min="22" max="22" width="6.85546875" customWidth="1"/>
  </cols>
  <sheetData>
    <row r="1" spans="1:23" ht="15.75" thickBot="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</row>
    <row r="2" spans="1:23" ht="15.75" thickBot="1" x14ac:dyDescent="0.3">
      <c r="B2" s="81" t="s">
        <v>1</v>
      </c>
      <c r="C2" s="82"/>
      <c r="D2" s="83"/>
      <c r="E2" s="46"/>
      <c r="F2" s="84" t="s">
        <v>27</v>
      </c>
      <c r="G2" s="85"/>
      <c r="H2" s="86"/>
      <c r="I2" s="55"/>
      <c r="J2" s="84" t="s">
        <v>2</v>
      </c>
      <c r="K2" s="85"/>
      <c r="L2" s="86"/>
      <c r="M2" s="55"/>
      <c r="N2" s="87" t="s">
        <v>34</v>
      </c>
      <c r="O2" s="88"/>
      <c r="P2" s="89"/>
      <c r="Q2" s="90"/>
      <c r="R2" s="55"/>
      <c r="S2" s="84" t="s">
        <v>3</v>
      </c>
      <c r="T2" s="85"/>
      <c r="U2" s="85"/>
      <c r="V2" s="86"/>
    </row>
    <row r="3" spans="1:23" ht="165.75" thickBot="1" x14ac:dyDescent="0.3">
      <c r="B3" s="1" t="s">
        <v>4</v>
      </c>
      <c r="C3" s="2" t="s">
        <v>5</v>
      </c>
      <c r="D3" s="3" t="s">
        <v>23</v>
      </c>
      <c r="E3" s="47"/>
      <c r="F3" s="49" t="s">
        <v>24</v>
      </c>
      <c r="G3" s="5" t="s">
        <v>6</v>
      </c>
      <c r="H3" s="6" t="s">
        <v>25</v>
      </c>
      <c r="I3" s="56"/>
      <c r="J3" s="1" t="s">
        <v>28</v>
      </c>
      <c r="K3" s="4" t="s">
        <v>30</v>
      </c>
      <c r="L3" s="58" t="s">
        <v>31</v>
      </c>
      <c r="M3" s="56"/>
      <c r="N3" s="1" t="s">
        <v>35</v>
      </c>
      <c r="O3" s="64" t="s">
        <v>7</v>
      </c>
      <c r="P3" s="4" t="s">
        <v>36</v>
      </c>
      <c r="Q3" s="69" t="s">
        <v>35</v>
      </c>
      <c r="R3" s="60"/>
      <c r="S3" s="9" t="s">
        <v>8</v>
      </c>
      <c r="T3" s="8" t="s">
        <v>9</v>
      </c>
      <c r="U3" s="9" t="s">
        <v>10</v>
      </c>
      <c r="V3" s="7" t="s">
        <v>11</v>
      </c>
      <c r="W3" s="62" t="s">
        <v>12</v>
      </c>
    </row>
    <row r="4" spans="1:23" ht="16.5" thickBot="1" x14ac:dyDescent="0.3">
      <c r="A4" s="10" t="s">
        <v>13</v>
      </c>
      <c r="B4" s="11">
        <v>66</v>
      </c>
      <c r="C4" s="12">
        <v>69</v>
      </c>
      <c r="D4" s="13">
        <f t="shared" ref="D4:D13" si="0">C4-B4</f>
        <v>3</v>
      </c>
      <c r="E4" s="48"/>
      <c r="F4" s="50">
        <v>428</v>
      </c>
      <c r="G4" s="14">
        <v>-3</v>
      </c>
      <c r="H4" s="12">
        <v>425</v>
      </c>
      <c r="I4" s="55"/>
      <c r="J4" s="16">
        <v>125</v>
      </c>
      <c r="K4" s="15">
        <v>8</v>
      </c>
      <c r="L4" s="12">
        <v>133</v>
      </c>
      <c r="M4" s="55"/>
      <c r="N4" s="67">
        <v>1147</v>
      </c>
      <c r="O4" s="61">
        <v>0</v>
      </c>
      <c r="P4" s="68">
        <v>-3</v>
      </c>
      <c r="Q4" s="59">
        <f>N4+O4+P4</f>
        <v>1144</v>
      </c>
      <c r="R4" s="55"/>
      <c r="S4" s="19">
        <v>5</v>
      </c>
      <c r="T4" s="18">
        <v>2</v>
      </c>
      <c r="U4" s="19">
        <v>3</v>
      </c>
      <c r="V4" s="17">
        <v>1</v>
      </c>
      <c r="W4" s="63">
        <f>SUM(C4,H4,L4,Q4,S4:V4)</f>
        <v>1782</v>
      </c>
    </row>
    <row r="5" spans="1:23" ht="16.5" thickBot="1" x14ac:dyDescent="0.3">
      <c r="A5" s="10" t="s">
        <v>14</v>
      </c>
      <c r="B5" s="21">
        <v>43</v>
      </c>
      <c r="C5" s="22">
        <v>47</v>
      </c>
      <c r="D5" s="23">
        <f t="shared" si="0"/>
        <v>4</v>
      </c>
      <c r="E5" s="48"/>
      <c r="F5" s="51">
        <v>276</v>
      </c>
      <c r="G5" s="20">
        <v>-2</v>
      </c>
      <c r="H5" s="22">
        <v>274</v>
      </c>
      <c r="I5" s="55"/>
      <c r="J5" s="21">
        <v>103</v>
      </c>
      <c r="K5" s="24">
        <v>5</v>
      </c>
      <c r="L5" s="22">
        <v>108</v>
      </c>
      <c r="M5" s="55"/>
      <c r="N5" s="51">
        <v>714</v>
      </c>
      <c r="O5" s="20">
        <v>0</v>
      </c>
      <c r="P5" s="66">
        <v>-2</v>
      </c>
      <c r="Q5" s="65">
        <f t="shared" ref="Q5:Q13" si="1">N5+O5+P5</f>
        <v>712</v>
      </c>
      <c r="R5" s="55"/>
      <c r="S5" s="24">
        <v>4</v>
      </c>
      <c r="T5" s="26">
        <v>1</v>
      </c>
      <c r="U5" s="24">
        <v>3</v>
      </c>
      <c r="V5" s="25">
        <v>1</v>
      </c>
      <c r="W5" s="63">
        <f t="shared" ref="W5:W13" si="2">SUM(C5,H5,L5,Q5,S5:V5)</f>
        <v>1150</v>
      </c>
    </row>
    <row r="6" spans="1:23" ht="16.5" thickBot="1" x14ac:dyDescent="0.3">
      <c r="A6" s="10" t="s">
        <v>15</v>
      </c>
      <c r="B6" s="21">
        <v>168</v>
      </c>
      <c r="C6" s="22">
        <v>177</v>
      </c>
      <c r="D6" s="23">
        <f t="shared" si="0"/>
        <v>9</v>
      </c>
      <c r="E6" s="48"/>
      <c r="F6" s="51">
        <v>1030</v>
      </c>
      <c r="G6" s="20">
        <v>-7</v>
      </c>
      <c r="H6" s="22">
        <v>1023</v>
      </c>
      <c r="I6" s="55"/>
      <c r="J6" s="21">
        <v>360</v>
      </c>
      <c r="K6" s="24">
        <v>22</v>
      </c>
      <c r="L6" s="22">
        <v>382</v>
      </c>
      <c r="M6" s="55"/>
      <c r="N6" s="51">
        <v>2602</v>
      </c>
      <c r="O6" s="20">
        <v>0</v>
      </c>
      <c r="P6" s="66">
        <v>-7</v>
      </c>
      <c r="Q6" s="65">
        <f t="shared" si="1"/>
        <v>2595</v>
      </c>
      <c r="R6" s="55"/>
      <c r="S6" s="24">
        <v>4</v>
      </c>
      <c r="T6" s="26">
        <v>6</v>
      </c>
      <c r="U6" s="24">
        <v>8</v>
      </c>
      <c r="V6" s="25">
        <v>2</v>
      </c>
      <c r="W6" s="63">
        <f t="shared" si="2"/>
        <v>4197</v>
      </c>
    </row>
    <row r="7" spans="1:23" ht="16.5" thickBot="1" x14ac:dyDescent="0.3">
      <c r="A7" s="10" t="s">
        <v>16</v>
      </c>
      <c r="B7" s="21">
        <v>27</v>
      </c>
      <c r="C7" s="22">
        <v>29</v>
      </c>
      <c r="D7" s="23">
        <f t="shared" si="0"/>
        <v>2</v>
      </c>
      <c r="E7" s="48"/>
      <c r="F7" s="51">
        <v>162</v>
      </c>
      <c r="G7" s="20">
        <v>-1</v>
      </c>
      <c r="H7" s="22">
        <v>161</v>
      </c>
      <c r="I7" s="55"/>
      <c r="J7" s="21">
        <v>67</v>
      </c>
      <c r="K7" s="24">
        <v>3</v>
      </c>
      <c r="L7" s="22">
        <v>70</v>
      </c>
      <c r="M7" s="55"/>
      <c r="N7" s="51">
        <v>489</v>
      </c>
      <c r="O7" s="20">
        <v>0</v>
      </c>
      <c r="P7" s="66">
        <v>17</v>
      </c>
      <c r="Q7" s="65">
        <f t="shared" si="1"/>
        <v>506</v>
      </c>
      <c r="R7" s="55"/>
      <c r="S7" s="24">
        <v>0</v>
      </c>
      <c r="T7" s="26">
        <v>0</v>
      </c>
      <c r="U7" s="24">
        <v>0</v>
      </c>
      <c r="V7" s="25">
        <v>0</v>
      </c>
      <c r="W7" s="63">
        <f t="shared" si="2"/>
        <v>766</v>
      </c>
    </row>
    <row r="8" spans="1:23" ht="16.5" thickBot="1" x14ac:dyDescent="0.3">
      <c r="A8" s="10" t="s">
        <v>17</v>
      </c>
      <c r="B8" s="21">
        <v>94</v>
      </c>
      <c r="C8" s="22">
        <v>98</v>
      </c>
      <c r="D8" s="23">
        <f t="shared" si="0"/>
        <v>4</v>
      </c>
      <c r="E8" s="48"/>
      <c r="F8" s="51">
        <v>536</v>
      </c>
      <c r="G8" s="20">
        <v>-2</v>
      </c>
      <c r="H8" s="22">
        <v>534</v>
      </c>
      <c r="I8" s="55"/>
      <c r="J8" s="21">
        <v>218</v>
      </c>
      <c r="K8" s="24">
        <v>11</v>
      </c>
      <c r="L8" s="22">
        <v>229</v>
      </c>
      <c r="M8" s="55"/>
      <c r="N8" s="51">
        <v>1587</v>
      </c>
      <c r="O8" s="20">
        <v>0</v>
      </c>
      <c r="P8" s="66">
        <v>-2</v>
      </c>
      <c r="Q8" s="65">
        <f t="shared" si="1"/>
        <v>1585</v>
      </c>
      <c r="R8" s="55"/>
      <c r="S8" s="24">
        <v>11</v>
      </c>
      <c r="T8" s="26">
        <v>2</v>
      </c>
      <c r="U8" s="24">
        <v>3</v>
      </c>
      <c r="V8" s="25">
        <v>1</v>
      </c>
      <c r="W8" s="63">
        <f t="shared" si="2"/>
        <v>2463</v>
      </c>
    </row>
    <row r="9" spans="1:23" ht="16.5" thickBot="1" x14ac:dyDescent="0.3">
      <c r="A9" s="10" t="s">
        <v>18</v>
      </c>
      <c r="B9" s="21">
        <v>187</v>
      </c>
      <c r="C9" s="22">
        <v>195</v>
      </c>
      <c r="D9" s="23">
        <f t="shared" si="0"/>
        <v>8</v>
      </c>
      <c r="E9" s="48"/>
      <c r="F9" s="51">
        <v>1195</v>
      </c>
      <c r="G9" s="20">
        <v>-9</v>
      </c>
      <c r="H9" s="22">
        <v>1186</v>
      </c>
      <c r="I9" s="55"/>
      <c r="J9" s="21">
        <v>477</v>
      </c>
      <c r="K9" s="24">
        <v>24</v>
      </c>
      <c r="L9" s="22">
        <v>501</v>
      </c>
      <c r="M9" s="55"/>
      <c r="N9" s="51">
        <v>2916</v>
      </c>
      <c r="O9" s="20">
        <v>-69</v>
      </c>
      <c r="P9" s="66">
        <v>5</v>
      </c>
      <c r="Q9" s="65">
        <f t="shared" si="1"/>
        <v>2852</v>
      </c>
      <c r="R9" s="55"/>
      <c r="S9" s="24">
        <v>8</v>
      </c>
      <c r="T9" s="26">
        <v>11</v>
      </c>
      <c r="U9" s="24">
        <v>8</v>
      </c>
      <c r="V9" s="25">
        <v>2</v>
      </c>
      <c r="W9" s="63">
        <f t="shared" si="2"/>
        <v>4763</v>
      </c>
    </row>
    <row r="10" spans="1:23" ht="16.5" thickBot="1" x14ac:dyDescent="0.3">
      <c r="A10" s="10" t="s">
        <v>19</v>
      </c>
      <c r="B10" s="21">
        <v>50</v>
      </c>
      <c r="C10" s="22">
        <v>52</v>
      </c>
      <c r="D10" s="23">
        <f t="shared" si="0"/>
        <v>2</v>
      </c>
      <c r="E10" s="48"/>
      <c r="F10" s="51">
        <v>297</v>
      </c>
      <c r="G10" s="20">
        <v>-2</v>
      </c>
      <c r="H10" s="22">
        <v>295</v>
      </c>
      <c r="I10" s="55"/>
      <c r="J10" s="21">
        <v>106</v>
      </c>
      <c r="K10" s="24">
        <v>6</v>
      </c>
      <c r="L10" s="22">
        <v>112</v>
      </c>
      <c r="M10" s="55"/>
      <c r="N10" s="51">
        <v>821</v>
      </c>
      <c r="O10" s="20">
        <v>0</v>
      </c>
      <c r="P10" s="66">
        <v>-1</v>
      </c>
      <c r="Q10" s="65">
        <f t="shared" si="1"/>
        <v>820</v>
      </c>
      <c r="R10" s="55"/>
      <c r="S10" s="24">
        <v>6</v>
      </c>
      <c r="T10" s="26">
        <v>2</v>
      </c>
      <c r="U10" s="24">
        <v>3</v>
      </c>
      <c r="V10" s="25">
        <v>1</v>
      </c>
      <c r="W10" s="63">
        <f t="shared" si="2"/>
        <v>1291</v>
      </c>
    </row>
    <row r="11" spans="1:23" ht="16.5" thickBot="1" x14ac:dyDescent="0.3">
      <c r="A11" s="10" t="s">
        <v>20</v>
      </c>
      <c r="B11" s="21">
        <v>66</v>
      </c>
      <c r="C11" s="22">
        <v>69</v>
      </c>
      <c r="D11" s="23">
        <f t="shared" si="0"/>
        <v>3</v>
      </c>
      <c r="E11" s="48"/>
      <c r="F11" s="51">
        <v>449</v>
      </c>
      <c r="G11" s="20">
        <v>-4</v>
      </c>
      <c r="H11" s="22">
        <v>445</v>
      </c>
      <c r="I11" s="55"/>
      <c r="J11" s="21">
        <v>213</v>
      </c>
      <c r="K11" s="24">
        <v>8</v>
      </c>
      <c r="L11" s="22">
        <v>221</v>
      </c>
      <c r="M11" s="55"/>
      <c r="N11" s="51">
        <v>995</v>
      </c>
      <c r="O11" s="20">
        <v>0</v>
      </c>
      <c r="P11" s="66">
        <v>-4</v>
      </c>
      <c r="Q11" s="65">
        <f t="shared" si="1"/>
        <v>991</v>
      </c>
      <c r="R11" s="55"/>
      <c r="S11" s="24">
        <v>1</v>
      </c>
      <c r="T11" s="26">
        <v>0</v>
      </c>
      <c r="U11" s="24">
        <v>0</v>
      </c>
      <c r="V11" s="25">
        <v>0</v>
      </c>
      <c r="W11" s="63">
        <f t="shared" si="2"/>
        <v>1727</v>
      </c>
    </row>
    <row r="12" spans="1:23" ht="16.5" thickBot="1" x14ac:dyDescent="0.3">
      <c r="A12" s="10" t="s">
        <v>21</v>
      </c>
      <c r="B12" s="27">
        <v>69</v>
      </c>
      <c r="C12" s="28">
        <v>70</v>
      </c>
      <c r="D12" s="29">
        <f t="shared" si="0"/>
        <v>1</v>
      </c>
      <c r="E12" s="48"/>
      <c r="F12" s="52">
        <v>412</v>
      </c>
      <c r="G12" s="30">
        <v>-3</v>
      </c>
      <c r="H12" s="31">
        <v>409</v>
      </c>
      <c r="I12" s="55"/>
      <c r="J12" s="27">
        <v>171</v>
      </c>
      <c r="K12" s="32">
        <v>8</v>
      </c>
      <c r="L12" s="28">
        <v>179</v>
      </c>
      <c r="M12" s="55"/>
      <c r="N12" s="70">
        <v>1116</v>
      </c>
      <c r="O12" s="71">
        <v>0</v>
      </c>
      <c r="P12" s="72">
        <v>-3</v>
      </c>
      <c r="Q12" s="73">
        <f t="shared" si="1"/>
        <v>1113</v>
      </c>
      <c r="R12" s="55"/>
      <c r="S12" s="32">
        <v>2</v>
      </c>
      <c r="T12" s="34">
        <v>3</v>
      </c>
      <c r="U12" s="32">
        <v>5</v>
      </c>
      <c r="V12" s="33">
        <v>2</v>
      </c>
      <c r="W12" s="63">
        <f t="shared" si="2"/>
        <v>1783</v>
      </c>
    </row>
    <row r="13" spans="1:23" ht="16.5" thickBot="1" x14ac:dyDescent="0.3">
      <c r="A13" s="35" t="s">
        <v>22</v>
      </c>
      <c r="B13" s="36">
        <v>770</v>
      </c>
      <c r="C13" s="37">
        <f>SUM(C4:C12)</f>
        <v>806</v>
      </c>
      <c r="D13" s="38">
        <f t="shared" si="0"/>
        <v>36</v>
      </c>
      <c r="E13" s="48"/>
      <c r="F13" s="53">
        <f>SUM(F4:F12)</f>
        <v>4785</v>
      </c>
      <c r="G13" s="39">
        <f>SUM(G4:G12)</f>
        <v>-33</v>
      </c>
      <c r="H13" s="40">
        <f>SUM(H4:H12)</f>
        <v>4752</v>
      </c>
      <c r="I13" s="57"/>
      <c r="J13" s="36">
        <f>SUM(J4:J12)</f>
        <v>1840</v>
      </c>
      <c r="K13" s="41">
        <f>SUM(K4:K12)</f>
        <v>95</v>
      </c>
      <c r="L13" s="37">
        <f>SUM(L4:L12)</f>
        <v>1935</v>
      </c>
      <c r="M13" s="57"/>
      <c r="N13" s="74">
        <f>SUM(N4:N12)</f>
        <v>12387</v>
      </c>
      <c r="O13" s="75">
        <f>SUM(O4:O12)</f>
        <v>-69</v>
      </c>
      <c r="P13" s="76">
        <f>SUM(P4:P12)</f>
        <v>0</v>
      </c>
      <c r="Q13" s="77">
        <f t="shared" si="1"/>
        <v>12318</v>
      </c>
      <c r="R13" s="57"/>
      <c r="S13" s="44">
        <v>41</v>
      </c>
      <c r="T13" s="43">
        <v>27</v>
      </c>
      <c r="U13" s="44">
        <v>33</v>
      </c>
      <c r="V13" s="42">
        <v>10</v>
      </c>
      <c r="W13" s="63">
        <f t="shared" si="2"/>
        <v>19922</v>
      </c>
    </row>
    <row r="15" spans="1:23" x14ac:dyDescent="0.25">
      <c r="A15" s="45" t="s">
        <v>26</v>
      </c>
    </row>
    <row r="17" spans="1:1" x14ac:dyDescent="0.25">
      <c r="A17" s="45" t="s">
        <v>29</v>
      </c>
    </row>
    <row r="19" spans="1:1" x14ac:dyDescent="0.25">
      <c r="A19" s="45" t="s">
        <v>32</v>
      </c>
    </row>
    <row r="20" spans="1:1" x14ac:dyDescent="0.25">
      <c r="A20" s="45" t="s">
        <v>33</v>
      </c>
    </row>
  </sheetData>
  <mergeCells count="6">
    <mergeCell ref="A1:W1"/>
    <mergeCell ref="B2:D2"/>
    <mergeCell ref="F2:H2"/>
    <mergeCell ref="J2:L2"/>
    <mergeCell ref="N2:Q2"/>
    <mergeCell ref="S2:V2"/>
  </mergeCells>
  <pageMargins left="0.11811023622047245" right="0.11811023622047245" top="0.15748031496062992" bottom="0.15748031496062992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CAMILLERI</dc:creator>
  <cp:lastModifiedBy>Administrator</cp:lastModifiedBy>
  <cp:lastPrinted>2021-05-11T07:29:46Z</cp:lastPrinted>
  <dcterms:created xsi:type="dcterms:W3CDTF">2021-05-10T20:52:33Z</dcterms:created>
  <dcterms:modified xsi:type="dcterms:W3CDTF">2021-05-11T08:43:07Z</dcterms:modified>
</cp:coreProperties>
</file>